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TIS 107\Desktop\"/>
    </mc:Choice>
  </mc:AlternateContent>
  <bookViews>
    <workbookView xWindow="0" yWindow="0" windowWidth="19200" windowHeight="89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D21" i="1"/>
  <c r="D33" i="1"/>
  <c r="C33" i="1" s="1"/>
  <c r="D32" i="1"/>
  <c r="C32" i="1"/>
  <c r="D31" i="1"/>
  <c r="C31" i="1"/>
  <c r="D27" i="1"/>
  <c r="D7" i="1"/>
  <c r="D8" i="1"/>
  <c r="D9" i="1"/>
  <c r="D6" i="1"/>
  <c r="D19" i="1" l="1"/>
  <c r="C19" i="1" s="1"/>
  <c r="D18" i="1"/>
  <c r="C18" i="1" s="1"/>
  <c r="D14" i="1"/>
  <c r="D20" i="1" l="1"/>
  <c r="C20" i="1" s="1"/>
</calcChain>
</file>

<file path=xl/sharedStrings.xml><?xml version="1.0" encoding="utf-8"?>
<sst xmlns="http://schemas.openxmlformats.org/spreadsheetml/2006/main" count="68" uniqueCount="19">
  <si>
    <t>ALOSL</t>
  </si>
  <si>
    <t>LB/S</t>
  </si>
  <si>
    <t>AHISL</t>
  </si>
  <si>
    <t>BREAKPOINT</t>
  </si>
  <si>
    <t>MINPW</t>
  </si>
  <si>
    <t>LB/HR</t>
  </si>
  <si>
    <t>FNPW_LSCOMP</t>
  </si>
  <si>
    <t>PRESURE (PSID)</t>
  </si>
  <si>
    <t>MULTIPLIER</t>
  </si>
  <si>
    <t>FNPW_HSCOMP</t>
  </si>
  <si>
    <t>FNPW_OFFCOMP</t>
  </si>
  <si>
    <t>FNPW_OFFSET</t>
  </si>
  <si>
    <t>VBAT(VOLTS)</t>
  </si>
  <si>
    <t>VOLTAGE OFFSET (ms)</t>
  </si>
  <si>
    <t>FNPW_BKCOMP</t>
  </si>
  <si>
    <t>SCALING PORCENTAGE</t>
  </si>
  <si>
    <t>AT 30 LB/HR</t>
  </si>
  <si>
    <t>AT 60 LB/HR</t>
  </si>
  <si>
    <t>DATA SHEET 80LB/HRS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</si>
</sst>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8"/>
  <sheetViews>
    <sheetView tabSelected="1" topLeftCell="A7" zoomScale="80" zoomScaleNormal="80" workbookViewId="0">
      <selection activeCell="E24" sqref="E24"/>
    </sheetView>
  </sheetViews>
  <sheetFormatPr baseColWidth="10" defaultRowHeight="15" x14ac:dyDescent="0.25"/>
  <cols>
    <col min="1" max="1" width="2.28515625" customWidth="1"/>
    <col min="2" max="2" width="13.85546875" customWidth="1"/>
    <col min="3" max="3" width="12.5703125" customWidth="1"/>
    <col min="5" max="5" width="1.42578125" customWidth="1"/>
    <col min="6" max="6" width="16.5703125" customWidth="1"/>
    <col min="8" max="8" width="1.42578125" customWidth="1"/>
    <col min="9" max="9" width="15.85546875" customWidth="1"/>
    <col min="10" max="10" width="13" customWidth="1"/>
    <col min="11" max="11" width="1.42578125" customWidth="1"/>
    <col min="12" max="12" width="15.28515625" customWidth="1"/>
    <col min="14" max="14" width="1.85546875" customWidth="1"/>
    <col min="15" max="15" width="16.28515625" customWidth="1"/>
    <col min="17" max="17" width="1.42578125" customWidth="1"/>
    <col min="18" max="18" width="13.42578125" customWidth="1"/>
  </cols>
  <sheetData>
    <row r="2" spans="2:19" x14ac:dyDescent="0.25">
      <c r="I2" s="2" t="s">
        <v>18</v>
      </c>
      <c r="J2" s="2"/>
    </row>
    <row r="4" spans="2:19" x14ac:dyDescent="0.25">
      <c r="F4" s="1" t="s">
        <v>6</v>
      </c>
      <c r="G4" s="1"/>
      <c r="I4" s="1" t="s">
        <v>14</v>
      </c>
      <c r="J4" s="1"/>
      <c r="L4" s="1" t="s">
        <v>9</v>
      </c>
      <c r="M4" s="1"/>
      <c r="O4" s="1" t="s">
        <v>10</v>
      </c>
      <c r="P4" s="1"/>
      <c r="R4" s="1" t="s">
        <v>11</v>
      </c>
      <c r="S4" s="1"/>
    </row>
    <row r="5" spans="2:19" x14ac:dyDescent="0.25">
      <c r="C5" t="s">
        <v>1</v>
      </c>
      <c r="D5" t="s">
        <v>5</v>
      </c>
      <c r="F5" t="s">
        <v>7</v>
      </c>
      <c r="G5" t="s">
        <v>8</v>
      </c>
      <c r="I5" t="s">
        <v>7</v>
      </c>
      <c r="J5" t="s">
        <v>8</v>
      </c>
      <c r="L5" t="s">
        <v>7</v>
      </c>
      <c r="M5" t="s">
        <v>8</v>
      </c>
      <c r="O5" t="s">
        <v>7</v>
      </c>
      <c r="P5" t="s">
        <v>8</v>
      </c>
      <c r="R5" t="s">
        <v>12</v>
      </c>
      <c r="S5" t="s">
        <v>13</v>
      </c>
    </row>
    <row r="6" spans="2:19" x14ac:dyDescent="0.25">
      <c r="B6" t="s">
        <v>0</v>
      </c>
      <c r="C6">
        <v>2.8183E-2</v>
      </c>
      <c r="D6">
        <f>C6*60*60</f>
        <v>101.4588</v>
      </c>
      <c r="F6">
        <v>20.010000000000002</v>
      </c>
      <c r="G6">
        <v>0.71489999999999998</v>
      </c>
      <c r="I6">
        <v>20.010000000000002</v>
      </c>
      <c r="J6">
        <v>0.71489999999999998</v>
      </c>
      <c r="L6">
        <v>20.010000000000002</v>
      </c>
      <c r="M6">
        <v>0.71699999999999997</v>
      </c>
      <c r="O6">
        <v>20.010000000000002</v>
      </c>
      <c r="P6">
        <v>0.71489999999999998</v>
      </c>
      <c r="R6">
        <v>6</v>
      </c>
      <c r="S6">
        <v>2.8109999999999999</v>
      </c>
    </row>
    <row r="7" spans="2:19" x14ac:dyDescent="0.25">
      <c r="B7" t="s">
        <v>2</v>
      </c>
      <c r="C7">
        <v>2.0877E-2</v>
      </c>
      <c r="D7">
        <f t="shared" ref="D7:D9" si="0">C7*60*60</f>
        <v>75.157200000000003</v>
      </c>
      <c r="F7">
        <v>30.02</v>
      </c>
      <c r="G7">
        <v>0.64459999999999995</v>
      </c>
      <c r="I7">
        <v>30.02</v>
      </c>
      <c r="J7">
        <v>0.87560000000000004</v>
      </c>
      <c r="L7">
        <v>30.02</v>
      </c>
      <c r="M7">
        <v>0.87219999999999998</v>
      </c>
      <c r="O7">
        <v>30.02</v>
      </c>
      <c r="P7">
        <v>0.63060000000000005</v>
      </c>
      <c r="R7">
        <v>8</v>
      </c>
      <c r="S7">
        <v>1.7769999999999999</v>
      </c>
    </row>
    <row r="8" spans="2:19" x14ac:dyDescent="0.25">
      <c r="B8" t="s">
        <v>3</v>
      </c>
      <c r="C8">
        <v>2.421E-5</v>
      </c>
      <c r="D8">
        <f t="shared" si="0"/>
        <v>8.7156000000000011E-2</v>
      </c>
      <c r="F8">
        <v>39.15</v>
      </c>
      <c r="G8">
        <v>1</v>
      </c>
      <c r="I8">
        <v>39.15</v>
      </c>
      <c r="J8">
        <v>1</v>
      </c>
      <c r="L8">
        <v>39.15</v>
      </c>
      <c r="M8">
        <v>1</v>
      </c>
      <c r="O8">
        <v>39.15</v>
      </c>
      <c r="P8">
        <v>1</v>
      </c>
      <c r="R8">
        <v>10</v>
      </c>
      <c r="S8">
        <v>1.288</v>
      </c>
    </row>
    <row r="9" spans="2:19" x14ac:dyDescent="0.25">
      <c r="B9" t="s">
        <v>4</v>
      </c>
      <c r="C9">
        <v>0.59899999999999998</v>
      </c>
      <c r="D9">
        <f t="shared" si="0"/>
        <v>2156.3999999999996</v>
      </c>
      <c r="F9">
        <v>50.03</v>
      </c>
      <c r="G9">
        <v>1.0402</v>
      </c>
      <c r="I9">
        <v>50.03</v>
      </c>
      <c r="J9">
        <v>1.0843</v>
      </c>
      <c r="L9">
        <v>50.03</v>
      </c>
      <c r="M9">
        <v>1.1334</v>
      </c>
      <c r="O9">
        <v>44.95</v>
      </c>
      <c r="P9">
        <v>1.0908</v>
      </c>
      <c r="R9">
        <v>11</v>
      </c>
      <c r="S9">
        <v>1.1419999999999999</v>
      </c>
    </row>
    <row r="10" spans="2:19" x14ac:dyDescent="0.25">
      <c r="F10">
        <v>54.96</v>
      </c>
      <c r="G10">
        <v>1.2271000000000001</v>
      </c>
      <c r="I10">
        <v>54.96</v>
      </c>
      <c r="J10">
        <v>1.121</v>
      </c>
      <c r="L10">
        <v>54.96</v>
      </c>
      <c r="M10">
        <v>1.1882999999999999</v>
      </c>
      <c r="O10">
        <v>50.03</v>
      </c>
      <c r="P10">
        <v>0.99029999999999996</v>
      </c>
      <c r="R10">
        <v>12</v>
      </c>
      <c r="S10">
        <v>1.0169999999999999</v>
      </c>
    </row>
    <row r="11" spans="2:19" x14ac:dyDescent="0.25">
      <c r="F11">
        <v>60.03</v>
      </c>
      <c r="G11">
        <v>1.2215</v>
      </c>
      <c r="I11">
        <v>60.03</v>
      </c>
      <c r="J11">
        <v>1.3089999999999999</v>
      </c>
      <c r="L11">
        <v>60.03</v>
      </c>
      <c r="M11">
        <v>1.1983999999999999</v>
      </c>
      <c r="O11">
        <v>54.96</v>
      </c>
      <c r="P11">
        <v>1.1848000000000001</v>
      </c>
      <c r="R11">
        <v>13</v>
      </c>
      <c r="S11">
        <v>0.90300000000000002</v>
      </c>
    </row>
    <row r="12" spans="2:19" x14ac:dyDescent="0.25">
      <c r="O12">
        <v>60.03</v>
      </c>
      <c r="P12">
        <v>1.2383</v>
      </c>
      <c r="R12">
        <v>14</v>
      </c>
      <c r="S12">
        <v>0.80100000000000005</v>
      </c>
    </row>
    <row r="13" spans="2:19" x14ac:dyDescent="0.25">
      <c r="B13" t="s">
        <v>16</v>
      </c>
      <c r="R13">
        <v>15</v>
      </c>
      <c r="S13">
        <v>0.72099999999999997</v>
      </c>
    </row>
    <row r="14" spans="2:19" x14ac:dyDescent="0.25">
      <c r="B14" t="s">
        <v>15</v>
      </c>
      <c r="D14">
        <f>D7/30</f>
        <v>2.5052400000000001</v>
      </c>
    </row>
    <row r="16" spans="2:19" x14ac:dyDescent="0.25">
      <c r="F16" s="1" t="s">
        <v>6</v>
      </c>
      <c r="G16" s="1"/>
      <c r="I16" s="1" t="s">
        <v>14</v>
      </c>
      <c r="J16" s="1"/>
      <c r="L16" s="1" t="s">
        <v>9</v>
      </c>
      <c r="M16" s="1"/>
      <c r="O16" s="1" t="s">
        <v>10</v>
      </c>
      <c r="P16" s="1"/>
      <c r="R16" s="1" t="s">
        <v>11</v>
      </c>
      <c r="S16" s="1"/>
    </row>
    <row r="17" spans="2:19" x14ac:dyDescent="0.25">
      <c r="C17" t="s">
        <v>1</v>
      </c>
      <c r="D17" t="s">
        <v>5</v>
      </c>
      <c r="F17" t="s">
        <v>7</v>
      </c>
      <c r="G17" t="s">
        <v>8</v>
      </c>
      <c r="I17" t="s">
        <v>7</v>
      </c>
      <c r="J17" t="s">
        <v>8</v>
      </c>
      <c r="L17" t="s">
        <v>7</v>
      </c>
      <c r="M17" t="s">
        <v>8</v>
      </c>
      <c r="O17" t="s">
        <v>7</v>
      </c>
      <c r="P17" t="s">
        <v>8</v>
      </c>
      <c r="R17" t="s">
        <v>12</v>
      </c>
      <c r="S17" t="s">
        <v>13</v>
      </c>
    </row>
    <row r="18" spans="2:19" x14ac:dyDescent="0.25">
      <c r="B18" t="s">
        <v>0</v>
      </c>
      <c r="C18">
        <f>D18/60/60</f>
        <v>1.1249620794814069E-2</v>
      </c>
      <c r="D18">
        <f>D6/D14</f>
        <v>40.49863486133065</v>
      </c>
      <c r="F18">
        <v>20.010000000000002</v>
      </c>
      <c r="G18">
        <v>0.71489999999999998</v>
      </c>
      <c r="I18">
        <v>20.010000000000002</v>
      </c>
      <c r="J18">
        <v>0.71489999999999998</v>
      </c>
      <c r="L18">
        <v>20.010000000000002</v>
      </c>
      <c r="M18">
        <v>0.71699999999999997</v>
      </c>
      <c r="O18">
        <v>20.010000000000002</v>
      </c>
      <c r="P18">
        <v>0.71489999999999998</v>
      </c>
      <c r="R18">
        <v>6</v>
      </c>
      <c r="S18">
        <v>2.8109999999999999</v>
      </c>
    </row>
    <row r="19" spans="2:19" x14ac:dyDescent="0.25">
      <c r="B19" t="s">
        <v>2</v>
      </c>
      <c r="C19">
        <f t="shared" ref="C19:C21" si="1">D19/60/60</f>
        <v>8.3333333333333332E-3</v>
      </c>
      <c r="D19">
        <f>D7/D14</f>
        <v>30</v>
      </c>
      <c r="F19">
        <v>30.02</v>
      </c>
      <c r="G19">
        <v>0.64459999999999995</v>
      </c>
      <c r="I19">
        <v>30.02</v>
      </c>
      <c r="J19">
        <v>0.87560000000000004</v>
      </c>
      <c r="L19">
        <v>30.02</v>
      </c>
      <c r="M19">
        <v>0.87219999999999998</v>
      </c>
      <c r="O19">
        <v>30.02</v>
      </c>
      <c r="P19">
        <v>0.63060000000000005</v>
      </c>
      <c r="R19">
        <v>8</v>
      </c>
      <c r="S19">
        <v>1.7769999999999999</v>
      </c>
    </row>
    <row r="20" spans="2:19" x14ac:dyDescent="0.25">
      <c r="B20" t="s">
        <v>3</v>
      </c>
      <c r="C20">
        <f t="shared" si="1"/>
        <v>9.6637447909182366E-6</v>
      </c>
      <c r="D20">
        <f>D8/D14</f>
        <v>3.4789481247305652E-2</v>
      </c>
      <c r="F20">
        <v>39.15</v>
      </c>
      <c r="G20">
        <v>1</v>
      </c>
      <c r="I20">
        <v>39.15</v>
      </c>
      <c r="J20">
        <v>1</v>
      </c>
      <c r="L20">
        <v>39.15</v>
      </c>
      <c r="M20">
        <v>1</v>
      </c>
      <c r="O20">
        <v>39.15</v>
      </c>
      <c r="P20">
        <v>1</v>
      </c>
      <c r="R20">
        <v>10</v>
      </c>
      <c r="S20">
        <v>1.288</v>
      </c>
    </row>
    <row r="21" spans="2:19" x14ac:dyDescent="0.25">
      <c r="B21" t="s">
        <v>4</v>
      </c>
      <c r="C21">
        <v>0.59899999999999998</v>
      </c>
      <c r="D21">
        <f t="shared" ref="D21" si="2">C21*60*60</f>
        <v>2156.3999999999996</v>
      </c>
      <c r="F21">
        <v>50.03</v>
      </c>
      <c r="G21">
        <v>1.0402</v>
      </c>
      <c r="I21">
        <v>50.03</v>
      </c>
      <c r="J21">
        <v>1.0843</v>
      </c>
      <c r="L21">
        <v>50.03</v>
      </c>
      <c r="M21">
        <v>1.1334</v>
      </c>
      <c r="O21">
        <v>44.95</v>
      </c>
      <c r="P21">
        <v>1.0908</v>
      </c>
      <c r="R21">
        <v>11</v>
      </c>
      <c r="S21">
        <v>1.1419999999999999</v>
      </c>
    </row>
    <row r="22" spans="2:19" x14ac:dyDescent="0.25">
      <c r="F22">
        <v>54.96</v>
      </c>
      <c r="G22">
        <v>1.2271000000000001</v>
      </c>
      <c r="I22">
        <v>54.96</v>
      </c>
      <c r="J22">
        <v>1.121</v>
      </c>
      <c r="L22">
        <v>54.96</v>
      </c>
      <c r="M22">
        <v>1.1882999999999999</v>
      </c>
      <c r="O22">
        <v>50.03</v>
      </c>
      <c r="P22">
        <v>0.99029999999999996</v>
      </c>
      <c r="R22">
        <v>12</v>
      </c>
      <c r="S22">
        <v>1.0169999999999999</v>
      </c>
    </row>
    <row r="23" spans="2:19" x14ac:dyDescent="0.25">
      <c r="F23">
        <v>60.03</v>
      </c>
      <c r="G23">
        <v>1.2215</v>
      </c>
      <c r="I23">
        <v>60.03</v>
      </c>
      <c r="J23">
        <v>1.3089999999999999</v>
      </c>
      <c r="L23">
        <v>60.03</v>
      </c>
      <c r="M23">
        <v>1.1983999999999999</v>
      </c>
      <c r="O23">
        <v>54.96</v>
      </c>
      <c r="P23">
        <v>1.1848000000000001</v>
      </c>
      <c r="R23">
        <v>13</v>
      </c>
      <c r="S23">
        <v>0.90300000000000002</v>
      </c>
    </row>
    <row r="24" spans="2:19" x14ac:dyDescent="0.25">
      <c r="O24">
        <v>60.03</v>
      </c>
      <c r="P24">
        <v>1.2383</v>
      </c>
      <c r="R24">
        <v>14</v>
      </c>
      <c r="S24">
        <v>0.80100000000000005</v>
      </c>
    </row>
    <row r="25" spans="2:19" x14ac:dyDescent="0.25">
      <c r="R25">
        <v>15</v>
      </c>
      <c r="S25">
        <v>0.72099999999999997</v>
      </c>
    </row>
    <row r="26" spans="2:19" x14ac:dyDescent="0.25">
      <c r="B26" t="s">
        <v>17</v>
      </c>
    </row>
    <row r="27" spans="2:19" x14ac:dyDescent="0.25">
      <c r="B27" t="s">
        <v>15</v>
      </c>
      <c r="D27">
        <f>D7/60</f>
        <v>1.2526200000000001</v>
      </c>
    </row>
    <row r="29" spans="2:19" x14ac:dyDescent="0.25">
      <c r="F29" s="1" t="s">
        <v>6</v>
      </c>
      <c r="G29" s="1"/>
      <c r="I29" s="1" t="s">
        <v>14</v>
      </c>
      <c r="J29" s="1"/>
      <c r="L29" s="1" t="s">
        <v>9</v>
      </c>
      <c r="M29" s="1"/>
      <c r="O29" s="1" t="s">
        <v>10</v>
      </c>
      <c r="P29" s="1"/>
      <c r="R29" s="1" t="s">
        <v>11</v>
      </c>
      <c r="S29" s="1"/>
    </row>
    <row r="30" spans="2:19" x14ac:dyDescent="0.25">
      <c r="C30" t="s">
        <v>1</v>
      </c>
      <c r="D30" t="s">
        <v>5</v>
      </c>
      <c r="F30" t="s">
        <v>7</v>
      </c>
      <c r="G30" t="s">
        <v>8</v>
      </c>
      <c r="I30" t="s">
        <v>7</v>
      </c>
      <c r="J30" t="s">
        <v>8</v>
      </c>
      <c r="L30" t="s">
        <v>7</v>
      </c>
      <c r="M30" t="s">
        <v>8</v>
      </c>
      <c r="O30" t="s">
        <v>7</v>
      </c>
      <c r="P30" t="s">
        <v>8</v>
      </c>
      <c r="R30" t="s">
        <v>12</v>
      </c>
      <c r="S30" t="s">
        <v>13</v>
      </c>
    </row>
    <row r="31" spans="2:19" x14ac:dyDescent="0.25">
      <c r="B31" t="s">
        <v>0</v>
      </c>
      <c r="C31">
        <f>D31/60/60</f>
        <v>2.2499241589628138E-2</v>
      </c>
      <c r="D31">
        <f>D6/D27</f>
        <v>80.997269722661301</v>
      </c>
      <c r="F31">
        <v>20.010000000000002</v>
      </c>
      <c r="G31">
        <v>0.71489999999999998</v>
      </c>
      <c r="I31">
        <v>20.010000000000002</v>
      </c>
      <c r="J31">
        <v>0.71489999999999998</v>
      </c>
      <c r="L31">
        <v>20.010000000000002</v>
      </c>
      <c r="M31">
        <v>0.71699999999999997</v>
      </c>
      <c r="O31">
        <v>20.010000000000002</v>
      </c>
      <c r="P31">
        <v>0.71489999999999998</v>
      </c>
      <c r="R31">
        <v>6</v>
      </c>
      <c r="S31">
        <v>2.8109999999999999</v>
      </c>
    </row>
    <row r="32" spans="2:19" x14ac:dyDescent="0.25">
      <c r="B32" t="s">
        <v>2</v>
      </c>
      <c r="C32">
        <f t="shared" ref="C32:C34" si="3">D32/60/60</f>
        <v>1.6666666666666666E-2</v>
      </c>
      <c r="D32">
        <f>D7/D27</f>
        <v>60</v>
      </c>
      <c r="F32">
        <v>30.02</v>
      </c>
      <c r="G32">
        <v>0.64459999999999995</v>
      </c>
      <c r="I32">
        <v>30.02</v>
      </c>
      <c r="J32">
        <v>0.87560000000000004</v>
      </c>
      <c r="L32">
        <v>30.02</v>
      </c>
      <c r="M32">
        <v>0.87219999999999998</v>
      </c>
      <c r="O32">
        <v>30.02</v>
      </c>
      <c r="P32">
        <v>0.63060000000000005</v>
      </c>
      <c r="R32">
        <v>8</v>
      </c>
      <c r="S32">
        <v>1.7769999999999999</v>
      </c>
    </row>
    <row r="33" spans="2:19" x14ac:dyDescent="0.25">
      <c r="B33" t="s">
        <v>3</v>
      </c>
      <c r="C33">
        <f t="shared" si="3"/>
        <v>1.9327489581836473E-5</v>
      </c>
      <c r="D33">
        <f>D8/D27</f>
        <v>6.9578962494611304E-2</v>
      </c>
      <c r="F33">
        <v>39.15</v>
      </c>
      <c r="G33">
        <v>1</v>
      </c>
      <c r="I33">
        <v>39.15</v>
      </c>
      <c r="J33">
        <v>1</v>
      </c>
      <c r="L33">
        <v>39.15</v>
      </c>
      <c r="M33">
        <v>1</v>
      </c>
      <c r="O33">
        <v>39.15</v>
      </c>
      <c r="P33">
        <v>1</v>
      </c>
      <c r="R33">
        <v>10</v>
      </c>
      <c r="S33">
        <v>1.288</v>
      </c>
    </row>
    <row r="34" spans="2:19" x14ac:dyDescent="0.25">
      <c r="B34" t="s">
        <v>4</v>
      </c>
      <c r="C34">
        <v>0.59899999999999998</v>
      </c>
      <c r="D34">
        <f t="shared" ref="D34" si="4">C34*60*60</f>
        <v>2156.3999999999996</v>
      </c>
      <c r="F34">
        <v>50.03</v>
      </c>
      <c r="G34">
        <v>1.0402</v>
      </c>
      <c r="I34">
        <v>50.03</v>
      </c>
      <c r="J34">
        <v>1.0843</v>
      </c>
      <c r="L34">
        <v>50.03</v>
      </c>
      <c r="M34">
        <v>1.1334</v>
      </c>
      <c r="O34">
        <v>44.95</v>
      </c>
      <c r="P34">
        <v>1.0908</v>
      </c>
      <c r="R34">
        <v>11</v>
      </c>
      <c r="S34">
        <v>1.1419999999999999</v>
      </c>
    </row>
    <row r="35" spans="2:19" x14ac:dyDescent="0.25">
      <c r="F35">
        <v>54.96</v>
      </c>
      <c r="G35">
        <v>1.2271000000000001</v>
      </c>
      <c r="I35">
        <v>54.96</v>
      </c>
      <c r="J35">
        <v>1.121</v>
      </c>
      <c r="L35">
        <v>54.96</v>
      </c>
      <c r="M35">
        <v>1.1882999999999999</v>
      </c>
      <c r="O35">
        <v>50.03</v>
      </c>
      <c r="P35">
        <v>0.99029999999999996</v>
      </c>
      <c r="R35">
        <v>12</v>
      </c>
      <c r="S35">
        <v>1.0169999999999999</v>
      </c>
    </row>
    <row r="36" spans="2:19" x14ac:dyDescent="0.25">
      <c r="F36">
        <v>60.03</v>
      </c>
      <c r="G36">
        <v>1.2215</v>
      </c>
      <c r="I36">
        <v>60.03</v>
      </c>
      <c r="J36">
        <v>1.3089999999999999</v>
      </c>
      <c r="L36">
        <v>60.03</v>
      </c>
      <c r="M36">
        <v>1.1983999999999999</v>
      </c>
      <c r="O36">
        <v>54.96</v>
      </c>
      <c r="P36">
        <v>1.1848000000000001</v>
      </c>
      <c r="R36">
        <v>13</v>
      </c>
      <c r="S36">
        <v>0.90300000000000002</v>
      </c>
    </row>
    <row r="37" spans="2:19" x14ac:dyDescent="0.25">
      <c r="O37">
        <v>60.03</v>
      </c>
      <c r="P37">
        <v>1.2383</v>
      </c>
      <c r="R37">
        <v>14</v>
      </c>
      <c r="S37">
        <v>0.80100000000000005</v>
      </c>
    </row>
    <row r="38" spans="2:19" x14ac:dyDescent="0.25">
      <c r="R38">
        <v>15</v>
      </c>
      <c r="S38">
        <v>0.72099999999999997</v>
      </c>
    </row>
  </sheetData>
  <mergeCells count="16">
    <mergeCell ref="F29:G29"/>
    <mergeCell ref="I29:J29"/>
    <mergeCell ref="L29:M29"/>
    <mergeCell ref="O29:P29"/>
    <mergeCell ref="R29:S29"/>
    <mergeCell ref="F16:G16"/>
    <mergeCell ref="I16:J16"/>
    <mergeCell ref="L16:M16"/>
    <mergeCell ref="O16:P16"/>
    <mergeCell ref="R16:S16"/>
    <mergeCell ref="I2:J2"/>
    <mergeCell ref="F4:G4"/>
    <mergeCell ref="I4:J4"/>
    <mergeCell ref="L4:M4"/>
    <mergeCell ref="O4:P4"/>
    <mergeCell ref="R4: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CETIS 107</dc:creator>
  <cp:lastModifiedBy>CETIS 107</cp:lastModifiedBy>
  <dcterms:created xsi:type="dcterms:W3CDTF">2022-08-18T19:54:59Z</dcterms:created>
  <dcterms:modified xsi:type="dcterms:W3CDTF">2022-08-18T20:59:29Z</dcterms:modified>
</cp:coreProperties>
</file>